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RO\Desktop\Documents\Documents (3)\Výběrová řízení\VŘ 2020\Střelské Hoštice\"/>
    </mc:Choice>
  </mc:AlternateContent>
  <bookViews>
    <workbookView xWindow="0" yWindow="0" windowWidth="25800" windowHeight="117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" i="1" l="1"/>
  <c r="H170" i="1"/>
  <c r="H125" i="1"/>
  <c r="H157" i="1" l="1"/>
  <c r="H156" i="1"/>
  <c r="H155" i="1"/>
  <c r="H154" i="1"/>
  <c r="H153" i="1"/>
  <c r="H152" i="1"/>
  <c r="H151" i="1"/>
  <c r="H150" i="1"/>
  <c r="H149" i="1"/>
  <c r="H148" i="1"/>
  <c r="H167" i="1"/>
  <c r="H166" i="1"/>
  <c r="H165" i="1"/>
  <c r="H164" i="1"/>
  <c r="H163" i="1"/>
  <c r="H162" i="1"/>
  <c r="H142" i="1"/>
  <c r="H141" i="1"/>
  <c r="H140" i="1"/>
  <c r="H139" i="1"/>
  <c r="H138" i="1"/>
  <c r="H137" i="1"/>
  <c r="H136" i="1"/>
  <c r="H135" i="1"/>
  <c r="H134" i="1"/>
  <c r="H133" i="1"/>
  <c r="H122" i="1"/>
  <c r="H112" i="1"/>
  <c r="H123" i="1"/>
  <c r="H121" i="1"/>
  <c r="H120" i="1"/>
  <c r="H119" i="1"/>
  <c r="H118" i="1"/>
  <c r="H111" i="1"/>
  <c r="H100" i="1"/>
  <c r="H113" i="1"/>
  <c r="H110" i="1"/>
  <c r="H109" i="1"/>
  <c r="H108" i="1"/>
  <c r="H107" i="1"/>
  <c r="H101" i="1"/>
  <c r="H99" i="1"/>
  <c r="H98" i="1"/>
  <c r="H97" i="1"/>
  <c r="H96" i="1"/>
  <c r="H95" i="1"/>
  <c r="H90" i="1"/>
  <c r="H89" i="1"/>
  <c r="H88" i="1"/>
  <c r="H87" i="1"/>
  <c r="H86" i="1"/>
  <c r="H85" i="1"/>
  <c r="H84" i="1"/>
  <c r="H83" i="1"/>
  <c r="H82" i="1"/>
  <c r="H81" i="1"/>
  <c r="H75" i="1"/>
  <c r="H74" i="1"/>
  <c r="H73" i="1"/>
  <c r="H72" i="1"/>
  <c r="H71" i="1"/>
  <c r="H70" i="1"/>
  <c r="H64" i="1"/>
  <c r="H63" i="1"/>
  <c r="H62" i="1"/>
  <c r="H61" i="1"/>
  <c r="H60" i="1"/>
  <c r="H59" i="1"/>
  <c r="H58" i="1"/>
  <c r="H57" i="1"/>
  <c r="H56" i="1"/>
  <c r="H55" i="1"/>
  <c r="H25" i="1"/>
  <c r="H43" i="1"/>
  <c r="H42" i="1"/>
  <c r="H41" i="1"/>
  <c r="H40" i="1"/>
  <c r="H39" i="1"/>
  <c r="H38" i="1"/>
  <c r="H32" i="1"/>
  <c r="H33" i="1" s="1"/>
  <c r="H26" i="1"/>
  <c r="H24" i="1"/>
  <c r="H23" i="1"/>
  <c r="H22" i="1"/>
  <c r="H21" i="1"/>
  <c r="H20" i="1"/>
  <c r="H19" i="1"/>
  <c r="H18" i="1"/>
  <c r="H17" i="1"/>
  <c r="H11" i="1"/>
  <c r="H12" i="1" s="1"/>
  <c r="H168" i="1" l="1"/>
  <c r="H158" i="1"/>
  <c r="H143" i="1"/>
  <c r="H124" i="1"/>
  <c r="H114" i="1"/>
  <c r="H102" i="1"/>
  <c r="H91" i="1"/>
  <c r="H44" i="1"/>
  <c r="H27" i="1"/>
  <c r="H76" i="1"/>
  <c r="H65" i="1"/>
  <c r="H46" i="1" l="1"/>
</calcChain>
</file>

<file path=xl/sharedStrings.xml><?xml version="1.0" encoding="utf-8"?>
<sst xmlns="http://schemas.openxmlformats.org/spreadsheetml/2006/main" count="214" uniqueCount="39">
  <si>
    <t>Pokládka koberců a PVC</t>
  </si>
  <si>
    <t>Vysátí podkladu povlakových podlah</t>
  </si>
  <si>
    <t>m2</t>
  </si>
  <si>
    <t>Vodou ředitelná penetrace savého podkladu povlakových podlah ředěná v poměru 1:3</t>
  </si>
  <si>
    <t>Vyrovnání podkladu povlakových podlah stěrkou pevnosti 30 MPa tl 3 mm</t>
  </si>
  <si>
    <t>Lepení textilních pásů</t>
  </si>
  <si>
    <t>koberec v rolích š 4m, všívaná strukturovaná smyčka, vlákno 100% PA, hm 750g/m2, zátěž 33, hořlavost Cfl S1</t>
  </si>
  <si>
    <t>Lepení pásů z PVC standardním lepidlem</t>
  </si>
  <si>
    <t>PVC heterogenní zátěžová antibakteriální, nášlapná vrstva 0,90mm, třída zátěže 34/43, otlak do 0,03mm, R10, hořlavost Bfl S1</t>
  </si>
  <si>
    <t>Montáž obvodových soklíků výšky do 80 mm</t>
  </si>
  <si>
    <t>m</t>
  </si>
  <si>
    <t>Celkem bez DPH</t>
  </si>
  <si>
    <t>Čístící zona</t>
  </si>
  <si>
    <t>čistící zona  1.13 - stávající zádveří</t>
  </si>
  <si>
    <t>1. patro</t>
  </si>
  <si>
    <t xml:space="preserve"> 1.10  PVC + 1.11 koberec- stávající učebna</t>
  </si>
  <si>
    <t>čistící zona  1.01 - stávající zádveří</t>
  </si>
  <si>
    <t xml:space="preserve"> 1.05 PVC - stávající šatna</t>
  </si>
  <si>
    <t>Celkem 1. patro</t>
  </si>
  <si>
    <t>přechodová lišta</t>
  </si>
  <si>
    <t>2. patro</t>
  </si>
  <si>
    <t>Koberec 2.07 + PVC - stávající učebna</t>
  </si>
  <si>
    <t xml:space="preserve"> 2.14 PVC - školní atelier </t>
  </si>
  <si>
    <t xml:space="preserve"> 2.05 koberec  stávající učebna</t>
  </si>
  <si>
    <t xml:space="preserve"> 2.06 PVC - stávající učebna</t>
  </si>
  <si>
    <t>běhoun+ obšití</t>
  </si>
  <si>
    <t xml:space="preserve"> 2.04 vinyl - stávající ředitelna</t>
  </si>
  <si>
    <t>Vynil Thermofix</t>
  </si>
  <si>
    <t>lepidlo na vinyl</t>
  </si>
  <si>
    <t>kg</t>
  </si>
  <si>
    <t>Kusový koberec vč. obšití</t>
  </si>
  <si>
    <t xml:space="preserve"> 2.03 vinyl - stávající kancelář</t>
  </si>
  <si>
    <t>Montáž obvodových soklíků výšky</t>
  </si>
  <si>
    <t>Celkem 2. patro</t>
  </si>
  <si>
    <t>3. patro</t>
  </si>
  <si>
    <t>Koberec 3.05 + PVC - stávající učebna</t>
  </si>
  <si>
    <t>Koberec 3.04 + PVC - stávající učebna</t>
  </si>
  <si>
    <t xml:space="preserve"> 3.03 vinyl - stávající kabinet</t>
  </si>
  <si>
    <t>Celkem 3. patro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</si>
</sst>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 CE"/>
    </font>
    <font>
      <i/>
      <sz val="9"/>
      <color indexed="12"/>
      <name val="Arial CE"/>
    </font>
    <font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2" xfId="0" applyFill="1" applyBorder="1"/>
    <xf numFmtId="0" fontId="0" fillId="3" borderId="2" xfId="0" applyFill="1" applyBorder="1"/>
    <xf numFmtId="0" fontId="0" fillId="3" borderId="0" xfId="0" applyFill="1" applyBorder="1"/>
    <xf numFmtId="0" fontId="0" fillId="5" borderId="3" xfId="0" applyFill="1" applyBorder="1"/>
    <xf numFmtId="0" fontId="5" fillId="5" borderId="0" xfId="0" applyFont="1" applyFill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2" fillId="0" borderId="11" xfId="0" applyFont="1" applyBorder="1" applyAlignment="1" applyProtection="1">
      <alignment horizontal="left" vertical="center" wrapText="1"/>
    </xf>
    <xf numFmtId="4" fontId="2" fillId="0" borderId="12" xfId="0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 wrapText="1"/>
    </xf>
    <xf numFmtId="4" fontId="3" fillId="0" borderId="12" xfId="0" applyNumberFormat="1" applyFont="1" applyBorder="1" applyAlignment="1" applyProtection="1">
      <alignment vertical="center"/>
    </xf>
    <xf numFmtId="0" fontId="0" fillId="5" borderId="13" xfId="0" applyFill="1" applyBorder="1"/>
    <xf numFmtId="4" fontId="0" fillId="5" borderId="14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4" borderId="13" xfId="0" applyFont="1" applyFill="1" applyBorder="1"/>
    <xf numFmtId="0" fontId="1" fillId="4" borderId="3" xfId="0" applyFont="1" applyFill="1" applyBorder="1"/>
    <xf numFmtId="4" fontId="1" fillId="4" borderId="14" xfId="0" applyNumberFormat="1" applyFont="1" applyFill="1" applyBorder="1"/>
    <xf numFmtId="0" fontId="0" fillId="0" borderId="7" xfId="0" applyFill="1" applyBorder="1"/>
    <xf numFmtId="4" fontId="0" fillId="0" borderId="8" xfId="0" applyNumberFormat="1" applyFill="1" applyBorder="1"/>
    <xf numFmtId="0" fontId="1" fillId="6" borderId="0" xfId="0" applyFont="1" applyFill="1"/>
    <xf numFmtId="4" fontId="1" fillId="6" borderId="0" xfId="0" applyNumberFormat="1" applyFont="1" applyFill="1"/>
    <xf numFmtId="0" fontId="0" fillId="5" borderId="7" xfId="0" applyFill="1" applyBorder="1"/>
    <xf numFmtId="0" fontId="0" fillId="5" borderId="2" xfId="0" applyFill="1" applyBorder="1"/>
    <xf numFmtId="4" fontId="0" fillId="5" borderId="8" xfId="0" applyNumberFormat="1" applyFill="1" applyBorder="1"/>
    <xf numFmtId="0" fontId="0" fillId="0" borderId="18" xfId="0" applyFill="1" applyBorder="1"/>
    <xf numFmtId="0" fontId="0" fillId="0" borderId="19" xfId="0" applyFill="1" applyBorder="1"/>
    <xf numFmtId="4" fontId="0" fillId="0" borderId="20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174"/>
  <sheetViews>
    <sheetView tabSelected="1" topLeftCell="A157" workbookViewId="0">
      <selection activeCell="H175" sqref="H175"/>
    </sheetView>
  </sheetViews>
  <sheetFormatPr defaultRowHeight="15" x14ac:dyDescent="0.25"/>
  <cols>
    <col min="4" max="4" width="39.28515625" customWidth="1"/>
    <col min="8" max="8" width="11.85546875" bestFit="1" customWidth="1"/>
  </cols>
  <sheetData>
    <row r="5" spans="4:8" ht="23.25" x14ac:dyDescent="0.35">
      <c r="D5" s="12" t="s">
        <v>0</v>
      </c>
    </row>
    <row r="6" spans="4:8" ht="15.75" thickBot="1" x14ac:dyDescent="0.3"/>
    <row r="7" spans="4:8" ht="28.5" x14ac:dyDescent="0.45">
      <c r="D7" s="13" t="s">
        <v>14</v>
      </c>
      <c r="E7" s="14"/>
      <c r="F7" s="14"/>
      <c r="G7" s="14"/>
      <c r="H7" s="15"/>
    </row>
    <row r="8" spans="4:8" x14ac:dyDescent="0.25">
      <c r="D8" s="26"/>
      <c r="E8" s="7"/>
      <c r="F8" s="7"/>
      <c r="G8" s="7"/>
      <c r="H8" s="27"/>
    </row>
    <row r="9" spans="4:8" x14ac:dyDescent="0.25">
      <c r="D9" s="16" t="s">
        <v>13</v>
      </c>
      <c r="E9" s="9"/>
      <c r="F9" s="9"/>
      <c r="G9" s="9"/>
      <c r="H9" s="17"/>
    </row>
    <row r="10" spans="4:8" x14ac:dyDescent="0.25">
      <c r="D10" s="18"/>
      <c r="E10" s="10"/>
      <c r="F10" s="10"/>
      <c r="G10" s="10"/>
      <c r="H10" s="19"/>
    </row>
    <row r="11" spans="4:8" x14ac:dyDescent="0.25">
      <c r="D11" s="20" t="s">
        <v>12</v>
      </c>
      <c r="E11" s="1" t="s">
        <v>2</v>
      </c>
      <c r="F11" s="2">
        <v>3.6</v>
      </c>
      <c r="G11" s="3"/>
      <c r="H11" s="21">
        <f>ROUND(G11*F11,2)</f>
        <v>0</v>
      </c>
    </row>
    <row r="12" spans="4:8" x14ac:dyDescent="0.25">
      <c r="D12" s="24" t="s">
        <v>11</v>
      </c>
      <c r="E12" s="11"/>
      <c r="F12" s="11"/>
      <c r="G12" s="11"/>
      <c r="H12" s="25">
        <f>H11</f>
        <v>0</v>
      </c>
    </row>
    <row r="13" spans="4:8" x14ac:dyDescent="0.25">
      <c r="D13" s="26"/>
      <c r="E13" s="7"/>
      <c r="F13" s="7"/>
      <c r="G13" s="7"/>
      <c r="H13" s="27"/>
    </row>
    <row r="14" spans="4:8" x14ac:dyDescent="0.25">
      <c r="D14" s="26"/>
      <c r="E14" s="7"/>
      <c r="F14" s="7"/>
      <c r="G14" s="7"/>
      <c r="H14" s="27"/>
    </row>
    <row r="15" spans="4:8" x14ac:dyDescent="0.25">
      <c r="D15" s="16" t="s">
        <v>15</v>
      </c>
      <c r="E15" s="9"/>
      <c r="F15" s="9"/>
      <c r="G15" s="9"/>
      <c r="H15" s="17"/>
    </row>
    <row r="16" spans="4:8" x14ac:dyDescent="0.25">
      <c r="D16" s="18"/>
      <c r="E16" s="10"/>
      <c r="F16" s="10"/>
      <c r="G16" s="10"/>
      <c r="H16" s="19"/>
    </row>
    <row r="17" spans="4:8" x14ac:dyDescent="0.25">
      <c r="D17" s="20" t="s">
        <v>1</v>
      </c>
      <c r="E17" s="1" t="s">
        <v>2</v>
      </c>
      <c r="F17" s="2">
        <v>110.4</v>
      </c>
      <c r="G17" s="3"/>
      <c r="H17" s="21">
        <f t="shared" ref="H17:H26" si="0">ROUND(G17*F17,2)</f>
        <v>0</v>
      </c>
    </row>
    <row r="18" spans="4:8" ht="24" x14ac:dyDescent="0.25">
      <c r="D18" s="20" t="s">
        <v>3</v>
      </c>
      <c r="E18" s="1" t="s">
        <v>2</v>
      </c>
      <c r="F18" s="2">
        <v>110.4</v>
      </c>
      <c r="G18" s="3"/>
      <c r="H18" s="21">
        <f t="shared" si="0"/>
        <v>0</v>
      </c>
    </row>
    <row r="19" spans="4:8" ht="24" x14ac:dyDescent="0.25">
      <c r="D19" s="20" t="s">
        <v>4</v>
      </c>
      <c r="E19" s="1" t="s">
        <v>2</v>
      </c>
      <c r="F19" s="2">
        <v>110.4</v>
      </c>
      <c r="G19" s="3"/>
      <c r="H19" s="21">
        <f t="shared" si="0"/>
        <v>0</v>
      </c>
    </row>
    <row r="20" spans="4:8" x14ac:dyDescent="0.25">
      <c r="D20" s="20" t="s">
        <v>9</v>
      </c>
      <c r="E20" s="1" t="s">
        <v>10</v>
      </c>
      <c r="F20" s="2">
        <v>33.5</v>
      </c>
      <c r="G20" s="3"/>
      <c r="H20" s="21">
        <f t="shared" si="0"/>
        <v>0</v>
      </c>
    </row>
    <row r="21" spans="4:8" x14ac:dyDescent="0.25">
      <c r="D21" s="20" t="s">
        <v>5</v>
      </c>
      <c r="E21" s="1" t="s">
        <v>2</v>
      </c>
      <c r="F21" s="2">
        <v>75.8</v>
      </c>
      <c r="G21" s="3"/>
      <c r="H21" s="21">
        <f t="shared" si="0"/>
        <v>0</v>
      </c>
    </row>
    <row r="22" spans="4:8" ht="36" x14ac:dyDescent="0.25">
      <c r="D22" s="22" t="s">
        <v>6</v>
      </c>
      <c r="E22" s="4" t="s">
        <v>2</v>
      </c>
      <c r="F22" s="5">
        <v>83.38</v>
      </c>
      <c r="G22" s="6"/>
      <c r="H22" s="23">
        <f t="shared" si="0"/>
        <v>0</v>
      </c>
    </row>
    <row r="23" spans="4:8" x14ac:dyDescent="0.25">
      <c r="D23" s="20" t="s">
        <v>7</v>
      </c>
      <c r="E23" s="1" t="s">
        <v>2</v>
      </c>
      <c r="F23" s="2">
        <v>34.6</v>
      </c>
      <c r="G23" s="3"/>
      <c r="H23" s="21">
        <f t="shared" si="0"/>
        <v>0</v>
      </c>
    </row>
    <row r="24" spans="4:8" ht="36" x14ac:dyDescent="0.25">
      <c r="D24" s="22" t="s">
        <v>8</v>
      </c>
      <c r="E24" s="4" t="s">
        <v>2</v>
      </c>
      <c r="F24" s="5">
        <v>41.52</v>
      </c>
      <c r="G24" s="6"/>
      <c r="H24" s="23">
        <f t="shared" si="0"/>
        <v>0</v>
      </c>
    </row>
    <row r="25" spans="4:8" x14ac:dyDescent="0.25">
      <c r="D25" s="22" t="s">
        <v>19</v>
      </c>
      <c r="E25" s="4" t="s">
        <v>10</v>
      </c>
      <c r="F25" s="5">
        <v>6.5</v>
      </c>
      <c r="G25" s="6"/>
      <c r="H25" s="23">
        <f t="shared" si="0"/>
        <v>0</v>
      </c>
    </row>
    <row r="26" spans="4:8" x14ac:dyDescent="0.25">
      <c r="D26" s="20" t="s">
        <v>9</v>
      </c>
      <c r="E26" s="1" t="s">
        <v>10</v>
      </c>
      <c r="F26" s="2">
        <v>20.25</v>
      </c>
      <c r="G26" s="3"/>
      <c r="H26" s="21">
        <f t="shared" si="0"/>
        <v>0</v>
      </c>
    </row>
    <row r="27" spans="4:8" x14ac:dyDescent="0.25">
      <c r="D27" s="24" t="s">
        <v>11</v>
      </c>
      <c r="E27" s="11"/>
      <c r="F27" s="11"/>
      <c r="G27" s="11"/>
      <c r="H27" s="25">
        <f>SUM(H17:H26)</f>
        <v>0</v>
      </c>
    </row>
    <row r="28" spans="4:8" x14ac:dyDescent="0.25">
      <c r="D28" s="26"/>
      <c r="E28" s="7"/>
      <c r="F28" s="7"/>
      <c r="G28" s="7"/>
      <c r="H28" s="27"/>
    </row>
    <row r="29" spans="4:8" x14ac:dyDescent="0.25">
      <c r="D29" s="26"/>
      <c r="E29" s="7"/>
      <c r="F29" s="7"/>
      <c r="G29" s="7"/>
      <c r="H29" s="27"/>
    </row>
    <row r="30" spans="4:8" x14ac:dyDescent="0.25">
      <c r="D30" s="16" t="s">
        <v>16</v>
      </c>
      <c r="E30" s="9"/>
      <c r="F30" s="9"/>
      <c r="G30" s="9"/>
      <c r="H30" s="17"/>
    </row>
    <row r="31" spans="4:8" x14ac:dyDescent="0.25">
      <c r="D31" s="18"/>
      <c r="E31" s="10"/>
      <c r="F31" s="10"/>
      <c r="G31" s="10"/>
      <c r="H31" s="19"/>
    </row>
    <row r="32" spans="4:8" x14ac:dyDescent="0.25">
      <c r="D32" s="20" t="s">
        <v>12</v>
      </c>
      <c r="E32" s="1" t="s">
        <v>2</v>
      </c>
      <c r="F32" s="2">
        <v>3.3</v>
      </c>
      <c r="G32" s="3"/>
      <c r="H32" s="21">
        <f>ROUND(G32*F32,2)</f>
        <v>0</v>
      </c>
    </row>
    <row r="33" spans="4:8" x14ac:dyDescent="0.25">
      <c r="D33" s="24" t="s">
        <v>11</v>
      </c>
      <c r="E33" s="11"/>
      <c r="F33" s="11"/>
      <c r="G33" s="11"/>
      <c r="H33" s="25">
        <f>H32</f>
        <v>0</v>
      </c>
    </row>
    <row r="34" spans="4:8" x14ac:dyDescent="0.25">
      <c r="D34" s="26"/>
      <c r="E34" s="7"/>
      <c r="F34" s="7"/>
      <c r="G34" s="7"/>
      <c r="H34" s="27"/>
    </row>
    <row r="35" spans="4:8" x14ac:dyDescent="0.25">
      <c r="D35" s="26"/>
      <c r="E35" s="7"/>
      <c r="F35" s="7"/>
      <c r="G35" s="7"/>
      <c r="H35" s="27"/>
    </row>
    <row r="36" spans="4:8" x14ac:dyDescent="0.25">
      <c r="D36" s="16" t="s">
        <v>17</v>
      </c>
      <c r="E36" s="9"/>
      <c r="F36" s="9"/>
      <c r="G36" s="9"/>
      <c r="H36" s="17"/>
    </row>
    <row r="37" spans="4:8" x14ac:dyDescent="0.25">
      <c r="D37" s="18"/>
      <c r="E37" s="10"/>
      <c r="F37" s="10"/>
      <c r="G37" s="10"/>
      <c r="H37" s="19"/>
    </row>
    <row r="38" spans="4:8" x14ac:dyDescent="0.25">
      <c r="D38" s="20" t="s">
        <v>1</v>
      </c>
      <c r="E38" s="1" t="s">
        <v>2</v>
      </c>
      <c r="F38" s="2">
        <v>16.2</v>
      </c>
      <c r="G38" s="3"/>
      <c r="H38" s="21">
        <f t="shared" ref="H38:H43" si="1">ROUND(G38*F38,2)</f>
        <v>0</v>
      </c>
    </row>
    <row r="39" spans="4:8" ht="24" x14ac:dyDescent="0.25">
      <c r="D39" s="20" t="s">
        <v>3</v>
      </c>
      <c r="E39" s="1" t="s">
        <v>2</v>
      </c>
      <c r="F39" s="2">
        <v>16.2</v>
      </c>
      <c r="G39" s="3"/>
      <c r="H39" s="21">
        <f t="shared" si="1"/>
        <v>0</v>
      </c>
    </row>
    <row r="40" spans="4:8" ht="24" x14ac:dyDescent="0.25">
      <c r="D40" s="20" t="s">
        <v>4</v>
      </c>
      <c r="E40" s="1" t="s">
        <v>2</v>
      </c>
      <c r="F40" s="2">
        <v>16.2</v>
      </c>
      <c r="G40" s="3"/>
      <c r="H40" s="21">
        <f t="shared" si="1"/>
        <v>0</v>
      </c>
    </row>
    <row r="41" spans="4:8" x14ac:dyDescent="0.25">
      <c r="D41" s="20" t="s">
        <v>7</v>
      </c>
      <c r="E41" s="1" t="s">
        <v>2</v>
      </c>
      <c r="F41" s="2">
        <v>16.2</v>
      </c>
      <c r="G41" s="3"/>
      <c r="H41" s="21">
        <f t="shared" si="1"/>
        <v>0</v>
      </c>
    </row>
    <row r="42" spans="4:8" ht="36" x14ac:dyDescent="0.25">
      <c r="D42" s="22" t="s">
        <v>8</v>
      </c>
      <c r="E42" s="4" t="s">
        <v>2</v>
      </c>
      <c r="F42" s="5">
        <v>19.440000000000001</v>
      </c>
      <c r="G42" s="6"/>
      <c r="H42" s="23">
        <f t="shared" si="1"/>
        <v>0</v>
      </c>
    </row>
    <row r="43" spans="4:8" x14ac:dyDescent="0.25">
      <c r="D43" s="20" t="s">
        <v>9</v>
      </c>
      <c r="E43" s="1" t="s">
        <v>10</v>
      </c>
      <c r="F43" s="2">
        <v>17.7</v>
      </c>
      <c r="G43" s="3"/>
      <c r="H43" s="21">
        <f t="shared" si="1"/>
        <v>0</v>
      </c>
    </row>
    <row r="44" spans="4:8" x14ac:dyDescent="0.25">
      <c r="D44" s="24" t="s">
        <v>11</v>
      </c>
      <c r="E44" s="11"/>
      <c r="F44" s="11"/>
      <c r="G44" s="11"/>
      <c r="H44" s="25">
        <f>H38+H39+H40+H41+H42+H43</f>
        <v>0</v>
      </c>
    </row>
    <row r="45" spans="4:8" x14ac:dyDescent="0.25">
      <c r="D45" s="26"/>
      <c r="E45" s="7"/>
      <c r="F45" s="7"/>
      <c r="G45" s="7"/>
      <c r="H45" s="27"/>
    </row>
    <row r="46" spans="4:8" x14ac:dyDescent="0.25">
      <c r="D46" s="31" t="s">
        <v>18</v>
      </c>
      <c r="E46" s="32"/>
      <c r="F46" s="32"/>
      <c r="G46" s="32"/>
      <c r="H46" s="33">
        <f>H44+H33+H27+H12</f>
        <v>0</v>
      </c>
    </row>
    <row r="47" spans="4:8" ht="15.75" thickBot="1" x14ac:dyDescent="0.3">
      <c r="D47" s="28"/>
      <c r="E47" s="29"/>
      <c r="F47" s="29"/>
      <c r="G47" s="29"/>
      <c r="H47" s="30"/>
    </row>
    <row r="51" spans="4:8" ht="15.75" thickBot="1" x14ac:dyDescent="0.3"/>
    <row r="52" spans="4:8" ht="28.5" x14ac:dyDescent="0.45">
      <c r="D52" s="13" t="s">
        <v>20</v>
      </c>
      <c r="E52" s="14"/>
      <c r="F52" s="14"/>
      <c r="G52" s="14"/>
      <c r="H52" s="15"/>
    </row>
    <row r="53" spans="4:8" x14ac:dyDescent="0.25">
      <c r="D53" s="16" t="s">
        <v>21</v>
      </c>
      <c r="E53" s="9"/>
      <c r="F53" s="9"/>
      <c r="G53" s="9"/>
      <c r="H53" s="17"/>
    </row>
    <row r="54" spans="4:8" x14ac:dyDescent="0.25">
      <c r="D54" s="18"/>
      <c r="E54" s="10"/>
      <c r="F54" s="10"/>
      <c r="G54" s="10"/>
      <c r="H54" s="19"/>
    </row>
    <row r="55" spans="4:8" x14ac:dyDescent="0.25">
      <c r="D55" s="20" t="s">
        <v>1</v>
      </c>
      <c r="E55" s="1" t="s">
        <v>2</v>
      </c>
      <c r="F55" s="2">
        <v>63.6</v>
      </c>
      <c r="G55" s="3"/>
      <c r="H55" s="21">
        <f t="shared" ref="H55:H64" si="2">ROUND(G55*F55,2)</f>
        <v>0</v>
      </c>
    </row>
    <row r="56" spans="4:8" ht="24" x14ac:dyDescent="0.25">
      <c r="D56" s="20" t="s">
        <v>3</v>
      </c>
      <c r="E56" s="1" t="s">
        <v>2</v>
      </c>
      <c r="F56" s="2">
        <v>26.98</v>
      </c>
      <c r="G56" s="3"/>
      <c r="H56" s="21">
        <f t="shared" si="2"/>
        <v>0</v>
      </c>
    </row>
    <row r="57" spans="4:8" ht="24" x14ac:dyDescent="0.25">
      <c r="D57" s="20" t="s">
        <v>4</v>
      </c>
      <c r="E57" s="1" t="s">
        <v>2</v>
      </c>
      <c r="F57" s="2">
        <v>26.98</v>
      </c>
      <c r="G57" s="3"/>
      <c r="H57" s="21">
        <f t="shared" si="2"/>
        <v>0</v>
      </c>
    </row>
    <row r="58" spans="4:8" x14ac:dyDescent="0.25">
      <c r="D58" s="20" t="s">
        <v>9</v>
      </c>
      <c r="E58" s="1" t="s">
        <v>10</v>
      </c>
      <c r="F58" s="2">
        <v>16.7</v>
      </c>
      <c r="G58" s="3"/>
      <c r="H58" s="21">
        <f t="shared" si="2"/>
        <v>0</v>
      </c>
    </row>
    <row r="59" spans="4:8" x14ac:dyDescent="0.25">
      <c r="D59" s="20" t="s">
        <v>5</v>
      </c>
      <c r="E59" s="1" t="s">
        <v>2</v>
      </c>
      <c r="F59" s="2">
        <v>26.98</v>
      </c>
      <c r="G59" s="3"/>
      <c r="H59" s="21">
        <f t="shared" si="2"/>
        <v>0</v>
      </c>
    </row>
    <row r="60" spans="4:8" ht="36" x14ac:dyDescent="0.25">
      <c r="D60" s="22" t="s">
        <v>6</v>
      </c>
      <c r="E60" s="4" t="s">
        <v>2</v>
      </c>
      <c r="F60" s="5">
        <v>29.68</v>
      </c>
      <c r="G60" s="6"/>
      <c r="H60" s="23">
        <f t="shared" si="2"/>
        <v>0</v>
      </c>
    </row>
    <row r="61" spans="4:8" x14ac:dyDescent="0.25">
      <c r="D61" s="20" t="s">
        <v>7</v>
      </c>
      <c r="E61" s="1" t="s">
        <v>2</v>
      </c>
      <c r="F61" s="2">
        <v>36.619999999999997</v>
      </c>
      <c r="G61" s="3"/>
      <c r="H61" s="21">
        <f t="shared" si="2"/>
        <v>0</v>
      </c>
    </row>
    <row r="62" spans="4:8" ht="36" x14ac:dyDescent="0.25">
      <c r="D62" s="22" t="s">
        <v>8</v>
      </c>
      <c r="E62" s="4" t="s">
        <v>2</v>
      </c>
      <c r="F62" s="5">
        <v>43.944000000000003</v>
      </c>
      <c r="G62" s="6"/>
      <c r="H62" s="23">
        <f t="shared" si="2"/>
        <v>0</v>
      </c>
    </row>
    <row r="63" spans="4:8" x14ac:dyDescent="0.25">
      <c r="D63" s="22" t="s">
        <v>19</v>
      </c>
      <c r="E63" s="4" t="s">
        <v>10</v>
      </c>
      <c r="F63" s="5">
        <v>6.5</v>
      </c>
      <c r="G63" s="6"/>
      <c r="H63" s="23">
        <f t="shared" si="2"/>
        <v>0</v>
      </c>
    </row>
    <row r="64" spans="4:8" x14ac:dyDescent="0.25">
      <c r="D64" s="20" t="s">
        <v>9</v>
      </c>
      <c r="E64" s="1" t="s">
        <v>10</v>
      </c>
      <c r="F64" s="2">
        <v>24.68</v>
      </c>
      <c r="G64" s="3"/>
      <c r="H64" s="21">
        <f t="shared" si="2"/>
        <v>0</v>
      </c>
    </row>
    <row r="65" spans="4:8" x14ac:dyDescent="0.25">
      <c r="D65" s="24" t="s">
        <v>11</v>
      </c>
      <c r="E65" s="11"/>
      <c r="F65" s="11"/>
      <c r="G65" s="11"/>
      <c r="H65" s="25">
        <f>SUM(H55:H64)</f>
        <v>0</v>
      </c>
    </row>
    <row r="66" spans="4:8" x14ac:dyDescent="0.25">
      <c r="D66" s="26"/>
      <c r="E66" s="7"/>
      <c r="F66" s="7"/>
      <c r="G66" s="7"/>
      <c r="H66" s="27"/>
    </row>
    <row r="67" spans="4:8" x14ac:dyDescent="0.25">
      <c r="D67" s="26"/>
      <c r="E67" s="7"/>
      <c r="F67" s="7"/>
      <c r="G67" s="7"/>
      <c r="H67" s="27"/>
    </row>
    <row r="68" spans="4:8" x14ac:dyDescent="0.25">
      <c r="D68" s="16" t="s">
        <v>22</v>
      </c>
      <c r="E68" s="9"/>
      <c r="F68" s="9"/>
      <c r="G68" s="9"/>
      <c r="H68" s="17"/>
    </row>
    <row r="69" spans="4:8" x14ac:dyDescent="0.25">
      <c r="D69" s="18"/>
      <c r="E69" s="10"/>
      <c r="F69" s="10"/>
      <c r="G69" s="10"/>
      <c r="H69" s="19"/>
    </row>
    <row r="70" spans="4:8" x14ac:dyDescent="0.25">
      <c r="D70" s="20" t="s">
        <v>1</v>
      </c>
      <c r="E70" s="1" t="s">
        <v>2</v>
      </c>
      <c r="F70" s="2">
        <v>19</v>
      </c>
      <c r="G70" s="3"/>
      <c r="H70" s="21">
        <f t="shared" ref="H70:H75" si="3">ROUND(G70*F70,2)</f>
        <v>0</v>
      </c>
    </row>
    <row r="71" spans="4:8" ht="24" x14ac:dyDescent="0.25">
      <c r="D71" s="20" t="s">
        <v>3</v>
      </c>
      <c r="E71" s="1" t="s">
        <v>2</v>
      </c>
      <c r="F71" s="2">
        <v>19</v>
      </c>
      <c r="G71" s="3"/>
      <c r="H71" s="21">
        <f t="shared" si="3"/>
        <v>0</v>
      </c>
    </row>
    <row r="72" spans="4:8" ht="24" x14ac:dyDescent="0.25">
      <c r="D72" s="20" t="s">
        <v>4</v>
      </c>
      <c r="E72" s="1" t="s">
        <v>2</v>
      </c>
      <c r="F72" s="2">
        <v>19</v>
      </c>
      <c r="G72" s="3"/>
      <c r="H72" s="21">
        <f t="shared" si="3"/>
        <v>0</v>
      </c>
    </row>
    <row r="73" spans="4:8" x14ac:dyDescent="0.25">
      <c r="D73" s="20" t="s">
        <v>7</v>
      </c>
      <c r="E73" s="1" t="s">
        <v>2</v>
      </c>
      <c r="F73" s="2">
        <v>19</v>
      </c>
      <c r="G73" s="3"/>
      <c r="H73" s="21">
        <f t="shared" si="3"/>
        <v>0</v>
      </c>
    </row>
    <row r="74" spans="4:8" ht="36" x14ac:dyDescent="0.25">
      <c r="D74" s="22" t="s">
        <v>8</v>
      </c>
      <c r="E74" s="4" t="s">
        <v>2</v>
      </c>
      <c r="F74" s="5">
        <v>22.8</v>
      </c>
      <c r="G74" s="6"/>
      <c r="H74" s="23">
        <f t="shared" si="3"/>
        <v>0</v>
      </c>
    </row>
    <row r="75" spans="4:8" x14ac:dyDescent="0.25">
      <c r="D75" s="20" t="s">
        <v>9</v>
      </c>
      <c r="E75" s="1" t="s">
        <v>10</v>
      </c>
      <c r="F75" s="2">
        <v>19.55</v>
      </c>
      <c r="G75" s="3"/>
      <c r="H75" s="21">
        <f t="shared" si="3"/>
        <v>0</v>
      </c>
    </row>
    <row r="76" spans="4:8" x14ac:dyDescent="0.25">
      <c r="D76" s="24" t="s">
        <v>11</v>
      </c>
      <c r="E76" s="11"/>
      <c r="F76" s="11"/>
      <c r="G76" s="11"/>
      <c r="H76" s="25">
        <f>SUM(H70:H75)</f>
        <v>0</v>
      </c>
    </row>
    <row r="77" spans="4:8" x14ac:dyDescent="0.25">
      <c r="D77" s="26"/>
      <c r="E77" s="7"/>
      <c r="F77" s="7"/>
      <c r="G77" s="7"/>
      <c r="H77" s="27"/>
    </row>
    <row r="78" spans="4:8" x14ac:dyDescent="0.25">
      <c r="D78" s="26"/>
      <c r="E78" s="7"/>
      <c r="F78" s="7"/>
      <c r="G78" s="7"/>
      <c r="H78" s="27"/>
    </row>
    <row r="79" spans="4:8" x14ac:dyDescent="0.25">
      <c r="D79" s="16" t="s">
        <v>23</v>
      </c>
      <c r="E79" s="9"/>
      <c r="F79" s="9"/>
      <c r="G79" s="9"/>
      <c r="H79" s="17"/>
    </row>
    <row r="80" spans="4:8" x14ac:dyDescent="0.25">
      <c r="D80" s="18"/>
      <c r="E80" s="10"/>
      <c r="F80" s="10"/>
      <c r="G80" s="10"/>
      <c r="H80" s="19"/>
    </row>
    <row r="81" spans="4:8" x14ac:dyDescent="0.25">
      <c r="D81" s="20" t="s">
        <v>1</v>
      </c>
      <c r="E81" s="1" t="s">
        <v>2</v>
      </c>
      <c r="F81" s="2">
        <v>64.400000000000006</v>
      </c>
      <c r="G81" s="3"/>
      <c r="H81" s="21">
        <f t="shared" ref="H81:H90" si="4">ROUND(G81*F81,2)</f>
        <v>0</v>
      </c>
    </row>
    <row r="82" spans="4:8" ht="24" x14ac:dyDescent="0.25">
      <c r="D82" s="20" t="s">
        <v>3</v>
      </c>
      <c r="E82" s="1" t="s">
        <v>2</v>
      </c>
      <c r="F82" s="2">
        <v>64.400000000000006</v>
      </c>
      <c r="G82" s="3"/>
      <c r="H82" s="21">
        <f t="shared" si="4"/>
        <v>0</v>
      </c>
    </row>
    <row r="83" spans="4:8" ht="24" x14ac:dyDescent="0.25">
      <c r="D83" s="20" t="s">
        <v>4</v>
      </c>
      <c r="E83" s="1" t="s">
        <v>2</v>
      </c>
      <c r="F83" s="2">
        <v>64.400000000000006</v>
      </c>
      <c r="G83" s="3"/>
      <c r="H83" s="21">
        <f t="shared" si="4"/>
        <v>0</v>
      </c>
    </row>
    <row r="84" spans="4:8" x14ac:dyDescent="0.25">
      <c r="D84" s="20" t="s">
        <v>9</v>
      </c>
      <c r="E84" s="1" t="s">
        <v>10</v>
      </c>
      <c r="F84" s="2">
        <v>18.399999999999999</v>
      </c>
      <c r="G84" s="3"/>
      <c r="H84" s="21">
        <f t="shared" si="4"/>
        <v>0</v>
      </c>
    </row>
    <row r="85" spans="4:8" x14ac:dyDescent="0.25">
      <c r="D85" s="20" t="s">
        <v>5</v>
      </c>
      <c r="E85" s="1" t="s">
        <v>2</v>
      </c>
      <c r="F85" s="2">
        <v>32.799999999999997</v>
      </c>
      <c r="G85" s="3"/>
      <c r="H85" s="21">
        <f t="shared" si="4"/>
        <v>0</v>
      </c>
    </row>
    <row r="86" spans="4:8" ht="36" x14ac:dyDescent="0.25">
      <c r="D86" s="22" t="s">
        <v>6</v>
      </c>
      <c r="E86" s="4" t="s">
        <v>2</v>
      </c>
      <c r="F86" s="5">
        <v>36.08</v>
      </c>
      <c r="G86" s="6"/>
      <c r="H86" s="23">
        <f t="shared" si="4"/>
        <v>0</v>
      </c>
    </row>
    <row r="87" spans="4:8" x14ac:dyDescent="0.25">
      <c r="D87" s="20" t="s">
        <v>7</v>
      </c>
      <c r="E87" s="1" t="s">
        <v>2</v>
      </c>
      <c r="F87" s="2">
        <v>28.32</v>
      </c>
      <c r="G87" s="3"/>
      <c r="H87" s="21">
        <f t="shared" si="4"/>
        <v>0</v>
      </c>
    </row>
    <row r="88" spans="4:8" ht="36" x14ac:dyDescent="0.25">
      <c r="D88" s="22" t="s">
        <v>8</v>
      </c>
      <c r="E88" s="4" t="s">
        <v>2</v>
      </c>
      <c r="F88" s="5">
        <v>33.979999999999997</v>
      </c>
      <c r="G88" s="6"/>
      <c r="H88" s="23">
        <f t="shared" si="4"/>
        <v>0</v>
      </c>
    </row>
    <row r="89" spans="4:8" x14ac:dyDescent="0.25">
      <c r="D89" s="22" t="s">
        <v>19</v>
      </c>
      <c r="E89" s="4" t="s">
        <v>10</v>
      </c>
      <c r="F89" s="5">
        <v>6.5</v>
      </c>
      <c r="G89" s="6"/>
      <c r="H89" s="23">
        <f t="shared" si="4"/>
        <v>0</v>
      </c>
    </row>
    <row r="90" spans="4:8" x14ac:dyDescent="0.25">
      <c r="D90" s="20" t="s">
        <v>9</v>
      </c>
      <c r="E90" s="1" t="s">
        <v>10</v>
      </c>
      <c r="F90" s="2">
        <v>22.8</v>
      </c>
      <c r="G90" s="3"/>
      <c r="H90" s="21">
        <f t="shared" si="4"/>
        <v>0</v>
      </c>
    </row>
    <row r="91" spans="4:8" x14ac:dyDescent="0.25">
      <c r="D91" s="24" t="s">
        <v>11</v>
      </c>
      <c r="E91" s="11"/>
      <c r="F91" s="11"/>
      <c r="G91" s="11"/>
      <c r="H91" s="25">
        <f>SUM(H81:H90)</f>
        <v>0</v>
      </c>
    </row>
    <row r="92" spans="4:8" x14ac:dyDescent="0.25">
      <c r="D92" s="26"/>
      <c r="E92" s="7"/>
      <c r="F92" s="7"/>
      <c r="G92" s="7"/>
      <c r="H92" s="27"/>
    </row>
    <row r="93" spans="4:8" x14ac:dyDescent="0.25">
      <c r="D93" s="16" t="s">
        <v>24</v>
      </c>
      <c r="E93" s="9"/>
      <c r="F93" s="9"/>
      <c r="G93" s="9"/>
      <c r="H93" s="17"/>
    </row>
    <row r="94" spans="4:8" x14ac:dyDescent="0.25">
      <c r="D94" s="18"/>
      <c r="E94" s="10"/>
      <c r="F94" s="10"/>
      <c r="G94" s="10"/>
      <c r="H94" s="19"/>
    </row>
    <row r="95" spans="4:8" x14ac:dyDescent="0.25">
      <c r="D95" s="20" t="s">
        <v>1</v>
      </c>
      <c r="E95" s="1" t="s">
        <v>2</v>
      </c>
      <c r="F95" s="2">
        <v>50.3</v>
      </c>
      <c r="G95" s="3"/>
      <c r="H95" s="21">
        <f t="shared" ref="H95:H101" si="5">ROUND(G95*F95,2)</f>
        <v>0</v>
      </c>
    </row>
    <row r="96" spans="4:8" ht="24" x14ac:dyDescent="0.25">
      <c r="D96" s="20" t="s">
        <v>3</v>
      </c>
      <c r="E96" s="1" t="s">
        <v>2</v>
      </c>
      <c r="F96" s="2">
        <v>50.3</v>
      </c>
      <c r="G96" s="3"/>
      <c r="H96" s="21">
        <f t="shared" si="5"/>
        <v>0</v>
      </c>
    </row>
    <row r="97" spans="4:8" ht="24" x14ac:dyDescent="0.25">
      <c r="D97" s="20" t="s">
        <v>4</v>
      </c>
      <c r="E97" s="1" t="s">
        <v>2</v>
      </c>
      <c r="F97" s="2">
        <v>50.3</v>
      </c>
      <c r="G97" s="3"/>
      <c r="H97" s="21">
        <f t="shared" si="5"/>
        <v>0</v>
      </c>
    </row>
    <row r="98" spans="4:8" x14ac:dyDescent="0.25">
      <c r="D98" s="20" t="s">
        <v>7</v>
      </c>
      <c r="E98" s="1" t="s">
        <v>2</v>
      </c>
      <c r="F98" s="2">
        <v>50.3</v>
      </c>
      <c r="G98" s="3"/>
      <c r="H98" s="21">
        <f t="shared" si="5"/>
        <v>0</v>
      </c>
    </row>
    <row r="99" spans="4:8" ht="36" x14ac:dyDescent="0.25">
      <c r="D99" s="22" t="s">
        <v>8</v>
      </c>
      <c r="E99" s="4" t="s">
        <v>2</v>
      </c>
      <c r="F99" s="5">
        <v>60.36</v>
      </c>
      <c r="G99" s="6"/>
      <c r="H99" s="23">
        <f t="shared" si="5"/>
        <v>0</v>
      </c>
    </row>
    <row r="100" spans="4:8" x14ac:dyDescent="0.25">
      <c r="D100" s="22" t="s">
        <v>25</v>
      </c>
      <c r="E100" s="4" t="s">
        <v>2</v>
      </c>
      <c r="F100" s="5">
        <v>10</v>
      </c>
      <c r="G100" s="6"/>
      <c r="H100" s="23">
        <f t="shared" si="5"/>
        <v>0</v>
      </c>
    </row>
    <row r="101" spans="4:8" x14ac:dyDescent="0.25">
      <c r="D101" s="20" t="s">
        <v>9</v>
      </c>
      <c r="E101" s="1" t="s">
        <v>10</v>
      </c>
      <c r="F101" s="2">
        <v>34.5</v>
      </c>
      <c r="G101" s="3"/>
      <c r="H101" s="21">
        <f t="shared" si="5"/>
        <v>0</v>
      </c>
    </row>
    <row r="102" spans="4:8" x14ac:dyDescent="0.25">
      <c r="D102" s="24" t="s">
        <v>11</v>
      </c>
      <c r="E102" s="11"/>
      <c r="F102" s="11"/>
      <c r="G102" s="11"/>
      <c r="H102" s="25">
        <f>SUM(H95:H101)</f>
        <v>0</v>
      </c>
    </row>
    <row r="103" spans="4:8" x14ac:dyDescent="0.25">
      <c r="D103" s="26"/>
      <c r="E103" s="7"/>
      <c r="F103" s="7"/>
      <c r="G103" s="7"/>
      <c r="H103" s="27"/>
    </row>
    <row r="104" spans="4:8" x14ac:dyDescent="0.25">
      <c r="D104" s="26"/>
      <c r="E104" s="7"/>
      <c r="F104" s="7"/>
      <c r="G104" s="7"/>
      <c r="H104" s="27"/>
    </row>
    <row r="105" spans="4:8" x14ac:dyDescent="0.25">
      <c r="D105" s="16" t="s">
        <v>26</v>
      </c>
      <c r="E105" s="9"/>
      <c r="F105" s="9"/>
      <c r="G105" s="9"/>
      <c r="H105" s="17"/>
    </row>
    <row r="106" spans="4:8" x14ac:dyDescent="0.25">
      <c r="D106" s="18"/>
      <c r="E106" s="10"/>
      <c r="F106" s="10"/>
      <c r="G106" s="10"/>
      <c r="H106" s="19"/>
    </row>
    <row r="107" spans="4:8" x14ac:dyDescent="0.25">
      <c r="D107" s="20" t="s">
        <v>1</v>
      </c>
      <c r="E107" s="1" t="s">
        <v>2</v>
      </c>
      <c r="F107" s="2">
        <v>28</v>
      </c>
      <c r="G107" s="3"/>
      <c r="H107" s="21">
        <f t="shared" ref="H107:H113" si="6">ROUND(G107*F107,2)</f>
        <v>0</v>
      </c>
    </row>
    <row r="108" spans="4:8" ht="24" x14ac:dyDescent="0.25">
      <c r="D108" s="20" t="s">
        <v>3</v>
      </c>
      <c r="E108" s="1" t="s">
        <v>2</v>
      </c>
      <c r="F108" s="2">
        <v>28</v>
      </c>
      <c r="G108" s="3"/>
      <c r="H108" s="21">
        <f t="shared" si="6"/>
        <v>0</v>
      </c>
    </row>
    <row r="109" spans="4:8" ht="24" x14ac:dyDescent="0.25">
      <c r="D109" s="20" t="s">
        <v>4</v>
      </c>
      <c r="E109" s="1" t="s">
        <v>2</v>
      </c>
      <c r="F109" s="2">
        <v>28</v>
      </c>
      <c r="G109" s="3"/>
      <c r="H109" s="21">
        <f t="shared" si="6"/>
        <v>0</v>
      </c>
    </row>
    <row r="110" spans="4:8" x14ac:dyDescent="0.25">
      <c r="D110" s="22" t="s">
        <v>27</v>
      </c>
      <c r="E110" s="4" t="s">
        <v>2</v>
      </c>
      <c r="F110" s="5">
        <v>29.1</v>
      </c>
      <c r="G110" s="6"/>
      <c r="H110" s="23">
        <f t="shared" si="6"/>
        <v>0</v>
      </c>
    </row>
    <row r="111" spans="4:8" x14ac:dyDescent="0.25">
      <c r="D111" s="22" t="s">
        <v>30</v>
      </c>
      <c r="E111" s="4" t="s">
        <v>2</v>
      </c>
      <c r="F111" s="5">
        <v>2.4</v>
      </c>
      <c r="G111" s="6"/>
      <c r="H111" s="23">
        <f t="shared" si="6"/>
        <v>0</v>
      </c>
    </row>
    <row r="112" spans="4:8" x14ac:dyDescent="0.25">
      <c r="D112" s="20" t="s">
        <v>32</v>
      </c>
      <c r="E112" s="1" t="s">
        <v>10</v>
      </c>
      <c r="F112" s="2">
        <v>22.2</v>
      </c>
      <c r="G112" s="3"/>
      <c r="H112" s="21">
        <f t="shared" si="6"/>
        <v>0</v>
      </c>
    </row>
    <row r="113" spans="4:8" x14ac:dyDescent="0.25">
      <c r="D113" s="20" t="s">
        <v>28</v>
      </c>
      <c r="E113" s="1" t="s">
        <v>29</v>
      </c>
      <c r="F113" s="2">
        <v>25</v>
      </c>
      <c r="G113" s="3"/>
      <c r="H113" s="21">
        <f t="shared" si="6"/>
        <v>0</v>
      </c>
    </row>
    <row r="114" spans="4:8" x14ac:dyDescent="0.25">
      <c r="D114" s="24" t="s">
        <v>11</v>
      </c>
      <c r="E114" s="11"/>
      <c r="F114" s="11"/>
      <c r="G114" s="11"/>
      <c r="H114" s="25">
        <f>SUM(H107:H113)</f>
        <v>0</v>
      </c>
    </row>
    <row r="115" spans="4:8" x14ac:dyDescent="0.25">
      <c r="D115" s="26"/>
      <c r="E115" s="7"/>
      <c r="F115" s="7"/>
      <c r="G115" s="7"/>
      <c r="H115" s="27"/>
    </row>
    <row r="116" spans="4:8" x14ac:dyDescent="0.25">
      <c r="D116" s="16" t="s">
        <v>31</v>
      </c>
      <c r="E116" s="9"/>
      <c r="F116" s="9"/>
      <c r="G116" s="9"/>
      <c r="H116" s="17"/>
    </row>
    <row r="117" spans="4:8" x14ac:dyDescent="0.25">
      <c r="D117" s="18"/>
      <c r="E117" s="10"/>
      <c r="F117" s="10"/>
      <c r="G117" s="10"/>
      <c r="H117" s="19"/>
    </row>
    <row r="118" spans="4:8" x14ac:dyDescent="0.25">
      <c r="D118" s="20" t="s">
        <v>1</v>
      </c>
      <c r="E118" s="1" t="s">
        <v>2</v>
      </c>
      <c r="F118" s="2">
        <v>6.8</v>
      </c>
      <c r="G118" s="3"/>
      <c r="H118" s="21">
        <f t="shared" ref="H118:H123" si="7">ROUND(G118*F118,2)</f>
        <v>0</v>
      </c>
    </row>
    <row r="119" spans="4:8" ht="24" x14ac:dyDescent="0.25">
      <c r="D119" s="20" t="s">
        <v>3</v>
      </c>
      <c r="E119" s="1" t="s">
        <v>2</v>
      </c>
      <c r="F119" s="2">
        <v>6.8</v>
      </c>
      <c r="G119" s="3"/>
      <c r="H119" s="21">
        <f t="shared" si="7"/>
        <v>0</v>
      </c>
    </row>
    <row r="120" spans="4:8" ht="24" x14ac:dyDescent="0.25">
      <c r="D120" s="20" t="s">
        <v>4</v>
      </c>
      <c r="E120" s="1" t="s">
        <v>2</v>
      </c>
      <c r="F120" s="2">
        <v>6.8</v>
      </c>
      <c r="G120" s="3"/>
      <c r="H120" s="21">
        <f t="shared" si="7"/>
        <v>0</v>
      </c>
    </row>
    <row r="121" spans="4:8" x14ac:dyDescent="0.25">
      <c r="D121" s="22" t="s">
        <v>27</v>
      </c>
      <c r="E121" s="4" t="s">
        <v>2</v>
      </c>
      <c r="F121" s="5">
        <v>7.5</v>
      </c>
      <c r="G121" s="6"/>
      <c r="H121" s="23">
        <f t="shared" si="7"/>
        <v>0</v>
      </c>
    </row>
    <row r="122" spans="4:8" x14ac:dyDescent="0.25">
      <c r="D122" s="20" t="s">
        <v>9</v>
      </c>
      <c r="E122" s="1" t="s">
        <v>10</v>
      </c>
      <c r="F122" s="2">
        <v>17.84</v>
      </c>
      <c r="G122" s="3"/>
      <c r="H122" s="21">
        <f t="shared" si="7"/>
        <v>0</v>
      </c>
    </row>
    <row r="123" spans="4:8" x14ac:dyDescent="0.25">
      <c r="D123" s="20" t="s">
        <v>28</v>
      </c>
      <c r="E123" s="1" t="s">
        <v>29</v>
      </c>
      <c r="F123" s="2">
        <v>7</v>
      </c>
      <c r="G123" s="3"/>
      <c r="H123" s="21">
        <f t="shared" si="7"/>
        <v>0</v>
      </c>
    </row>
    <row r="124" spans="4:8" x14ac:dyDescent="0.25">
      <c r="D124" s="38" t="s">
        <v>11</v>
      </c>
      <c r="E124" s="39"/>
      <c r="F124" s="39"/>
      <c r="G124" s="39"/>
      <c r="H124" s="40">
        <f>SUM(H118:H123)</f>
        <v>0</v>
      </c>
    </row>
    <row r="125" spans="4:8" ht="15.75" thickBot="1" x14ac:dyDescent="0.3">
      <c r="D125" s="31" t="s">
        <v>33</v>
      </c>
      <c r="E125" s="32"/>
      <c r="F125" s="32"/>
      <c r="G125" s="32"/>
      <c r="H125" s="33">
        <f>H124+H114+H102+H91+H76+H65</f>
        <v>0</v>
      </c>
    </row>
    <row r="126" spans="4:8" ht="15.75" thickBot="1" x14ac:dyDescent="0.3">
      <c r="D126" s="41"/>
      <c r="E126" s="42"/>
      <c r="F126" s="42"/>
      <c r="G126" s="42"/>
      <c r="H126" s="43"/>
    </row>
    <row r="129" spans="4:8" ht="15.75" thickBot="1" x14ac:dyDescent="0.3"/>
    <row r="130" spans="4:8" ht="28.5" x14ac:dyDescent="0.45">
      <c r="D130" s="13" t="s">
        <v>34</v>
      </c>
      <c r="E130" s="14"/>
      <c r="F130" s="14"/>
      <c r="G130" s="14"/>
      <c r="H130" s="15"/>
    </row>
    <row r="131" spans="4:8" x14ac:dyDescent="0.25">
      <c r="D131" s="16" t="s">
        <v>35</v>
      </c>
      <c r="E131" s="9"/>
      <c r="F131" s="9"/>
      <c r="G131" s="9"/>
      <c r="H131" s="17"/>
    </row>
    <row r="132" spans="4:8" x14ac:dyDescent="0.25">
      <c r="D132" s="18"/>
      <c r="E132" s="10"/>
      <c r="F132" s="10"/>
      <c r="G132" s="10"/>
      <c r="H132" s="19"/>
    </row>
    <row r="133" spans="4:8" x14ac:dyDescent="0.25">
      <c r="D133" s="20" t="s">
        <v>1</v>
      </c>
      <c r="E133" s="1" t="s">
        <v>2</v>
      </c>
      <c r="F133" s="2">
        <v>78.5</v>
      </c>
      <c r="G133" s="3"/>
      <c r="H133" s="21">
        <f t="shared" ref="H133:H142" si="8">ROUND(G133*F133,2)</f>
        <v>0</v>
      </c>
    </row>
    <row r="134" spans="4:8" ht="24" x14ac:dyDescent="0.25">
      <c r="D134" s="20" t="s">
        <v>3</v>
      </c>
      <c r="E134" s="1" t="s">
        <v>2</v>
      </c>
      <c r="F134" s="2">
        <v>78.5</v>
      </c>
      <c r="G134" s="3"/>
      <c r="H134" s="21">
        <f t="shared" si="8"/>
        <v>0</v>
      </c>
    </row>
    <row r="135" spans="4:8" ht="24" x14ac:dyDescent="0.25">
      <c r="D135" s="20" t="s">
        <v>4</v>
      </c>
      <c r="E135" s="1" t="s">
        <v>2</v>
      </c>
      <c r="F135" s="2">
        <v>78.5</v>
      </c>
      <c r="G135" s="3"/>
      <c r="H135" s="21">
        <f t="shared" si="8"/>
        <v>0</v>
      </c>
    </row>
    <row r="136" spans="4:8" x14ac:dyDescent="0.25">
      <c r="D136" s="20" t="s">
        <v>9</v>
      </c>
      <c r="E136" s="1" t="s">
        <v>10</v>
      </c>
      <c r="F136" s="2">
        <v>26.6</v>
      </c>
      <c r="G136" s="3"/>
      <c r="H136" s="21">
        <f t="shared" si="8"/>
        <v>0</v>
      </c>
    </row>
    <row r="137" spans="4:8" x14ac:dyDescent="0.25">
      <c r="D137" s="20" t="s">
        <v>5</v>
      </c>
      <c r="E137" s="1" t="s">
        <v>2</v>
      </c>
      <c r="F137" s="2">
        <v>28</v>
      </c>
      <c r="G137" s="3"/>
      <c r="H137" s="21">
        <f t="shared" si="8"/>
        <v>0</v>
      </c>
    </row>
    <row r="138" spans="4:8" ht="36" x14ac:dyDescent="0.25">
      <c r="D138" s="22" t="s">
        <v>6</v>
      </c>
      <c r="E138" s="4" t="s">
        <v>2</v>
      </c>
      <c r="F138" s="5">
        <v>30.8</v>
      </c>
      <c r="G138" s="6"/>
      <c r="H138" s="23">
        <f t="shared" si="8"/>
        <v>0</v>
      </c>
    </row>
    <row r="139" spans="4:8" x14ac:dyDescent="0.25">
      <c r="D139" s="20" t="s">
        <v>7</v>
      </c>
      <c r="E139" s="1" t="s">
        <v>2</v>
      </c>
      <c r="F139" s="2">
        <v>50.5</v>
      </c>
      <c r="G139" s="3"/>
      <c r="H139" s="21">
        <f t="shared" si="8"/>
        <v>0</v>
      </c>
    </row>
    <row r="140" spans="4:8" ht="36" x14ac:dyDescent="0.25">
      <c r="D140" s="22" t="s">
        <v>8</v>
      </c>
      <c r="E140" s="4" t="s">
        <v>2</v>
      </c>
      <c r="F140" s="5">
        <v>60.6</v>
      </c>
      <c r="G140" s="6"/>
      <c r="H140" s="23">
        <f t="shared" si="8"/>
        <v>0</v>
      </c>
    </row>
    <row r="141" spans="4:8" x14ac:dyDescent="0.25">
      <c r="D141" s="22" t="s">
        <v>19</v>
      </c>
      <c r="E141" s="4" t="s">
        <v>10</v>
      </c>
      <c r="F141" s="5">
        <v>12</v>
      </c>
      <c r="G141" s="6"/>
      <c r="H141" s="23">
        <f t="shared" si="8"/>
        <v>0</v>
      </c>
    </row>
    <row r="142" spans="4:8" x14ac:dyDescent="0.25">
      <c r="D142" s="20" t="s">
        <v>9</v>
      </c>
      <c r="E142" s="1" t="s">
        <v>10</v>
      </c>
      <c r="F142" s="2">
        <v>18</v>
      </c>
      <c r="G142" s="3"/>
      <c r="H142" s="21">
        <f t="shared" si="8"/>
        <v>0</v>
      </c>
    </row>
    <row r="143" spans="4:8" x14ac:dyDescent="0.25">
      <c r="D143" s="24" t="s">
        <v>11</v>
      </c>
      <c r="E143" s="11"/>
      <c r="F143" s="11"/>
      <c r="G143" s="11"/>
      <c r="H143" s="25">
        <f>SUM(H133:H142)</f>
        <v>0</v>
      </c>
    </row>
    <row r="144" spans="4:8" x14ac:dyDescent="0.25">
      <c r="D144" s="26"/>
      <c r="E144" s="7"/>
      <c r="F144" s="7"/>
      <c r="G144" s="7"/>
      <c r="H144" s="27"/>
    </row>
    <row r="145" spans="4:8" x14ac:dyDescent="0.25">
      <c r="D145" s="26"/>
      <c r="E145" s="7"/>
      <c r="F145" s="7"/>
      <c r="G145" s="7"/>
      <c r="H145" s="27"/>
    </row>
    <row r="146" spans="4:8" x14ac:dyDescent="0.25">
      <c r="D146" s="16" t="s">
        <v>36</v>
      </c>
      <c r="E146" s="9"/>
      <c r="F146" s="9"/>
      <c r="G146" s="9"/>
      <c r="H146" s="17"/>
    </row>
    <row r="147" spans="4:8" x14ac:dyDescent="0.25">
      <c r="D147" s="18"/>
      <c r="E147" s="10"/>
      <c r="F147" s="10"/>
      <c r="G147" s="10"/>
      <c r="H147" s="19"/>
    </row>
    <row r="148" spans="4:8" x14ac:dyDescent="0.25">
      <c r="D148" s="20" t="s">
        <v>1</v>
      </c>
      <c r="E148" s="1" t="s">
        <v>2</v>
      </c>
      <c r="F148" s="2">
        <v>66.099999999999994</v>
      </c>
      <c r="G148" s="3"/>
      <c r="H148" s="21">
        <f t="shared" ref="H148:H157" si="9">ROUND(G148*F148,2)</f>
        <v>0</v>
      </c>
    </row>
    <row r="149" spans="4:8" ht="24" x14ac:dyDescent="0.25">
      <c r="D149" s="20" t="s">
        <v>3</v>
      </c>
      <c r="E149" s="1" t="s">
        <v>2</v>
      </c>
      <c r="F149" s="2">
        <v>66.099999999999994</v>
      </c>
      <c r="G149" s="3"/>
      <c r="H149" s="21">
        <f t="shared" si="9"/>
        <v>0</v>
      </c>
    </row>
    <row r="150" spans="4:8" ht="24" x14ac:dyDescent="0.25">
      <c r="D150" s="20" t="s">
        <v>4</v>
      </c>
      <c r="E150" s="1" t="s">
        <v>2</v>
      </c>
      <c r="F150" s="2">
        <v>66.099999999999994</v>
      </c>
      <c r="G150" s="3"/>
      <c r="H150" s="21">
        <f t="shared" si="9"/>
        <v>0</v>
      </c>
    </row>
    <row r="151" spans="4:8" x14ac:dyDescent="0.25">
      <c r="D151" s="20" t="s">
        <v>9</v>
      </c>
      <c r="E151" s="1" t="s">
        <v>10</v>
      </c>
      <c r="F151" s="2">
        <v>27.4</v>
      </c>
      <c r="G151" s="3"/>
      <c r="H151" s="21">
        <f t="shared" si="9"/>
        <v>0</v>
      </c>
    </row>
    <row r="152" spans="4:8" x14ac:dyDescent="0.25">
      <c r="D152" s="20" t="s">
        <v>5</v>
      </c>
      <c r="E152" s="1" t="s">
        <v>2</v>
      </c>
      <c r="F152" s="2">
        <v>12.6</v>
      </c>
      <c r="G152" s="3"/>
      <c r="H152" s="21">
        <f t="shared" si="9"/>
        <v>0</v>
      </c>
    </row>
    <row r="153" spans="4:8" ht="36" x14ac:dyDescent="0.25">
      <c r="D153" s="22" t="s">
        <v>6</v>
      </c>
      <c r="E153" s="4" t="s">
        <v>2</v>
      </c>
      <c r="F153" s="5">
        <v>1.86</v>
      </c>
      <c r="G153" s="6"/>
      <c r="H153" s="23">
        <f t="shared" si="9"/>
        <v>0</v>
      </c>
    </row>
    <row r="154" spans="4:8" x14ac:dyDescent="0.25">
      <c r="D154" s="20" t="s">
        <v>7</v>
      </c>
      <c r="E154" s="1" t="s">
        <v>2</v>
      </c>
      <c r="F154" s="2">
        <v>53.5</v>
      </c>
      <c r="G154" s="3"/>
      <c r="H154" s="21">
        <f t="shared" si="9"/>
        <v>0</v>
      </c>
    </row>
    <row r="155" spans="4:8" ht="36" x14ac:dyDescent="0.25">
      <c r="D155" s="22" t="s">
        <v>8</v>
      </c>
      <c r="E155" s="4" t="s">
        <v>2</v>
      </c>
      <c r="F155" s="5">
        <v>64.2</v>
      </c>
      <c r="G155" s="6"/>
      <c r="H155" s="23">
        <f t="shared" si="9"/>
        <v>0</v>
      </c>
    </row>
    <row r="156" spans="4:8" x14ac:dyDescent="0.25">
      <c r="D156" s="22" t="s">
        <v>19</v>
      </c>
      <c r="E156" s="4" t="s">
        <v>10</v>
      </c>
      <c r="F156" s="5">
        <v>10</v>
      </c>
      <c r="G156" s="6"/>
      <c r="H156" s="23">
        <f t="shared" si="9"/>
        <v>0</v>
      </c>
    </row>
    <row r="157" spans="4:8" x14ac:dyDescent="0.25">
      <c r="D157" s="20" t="s">
        <v>9</v>
      </c>
      <c r="E157" s="1" t="s">
        <v>10</v>
      </c>
      <c r="F157" s="2">
        <v>18</v>
      </c>
      <c r="G157" s="3"/>
      <c r="H157" s="21">
        <f t="shared" si="9"/>
        <v>0</v>
      </c>
    </row>
    <row r="158" spans="4:8" x14ac:dyDescent="0.25">
      <c r="D158" s="24" t="s">
        <v>11</v>
      </c>
      <c r="E158" s="11"/>
      <c r="F158" s="11"/>
      <c r="G158" s="11"/>
      <c r="H158" s="25">
        <f>SUM(H148:H157)</f>
        <v>0</v>
      </c>
    </row>
    <row r="159" spans="4:8" x14ac:dyDescent="0.25">
      <c r="D159" s="34"/>
      <c r="E159" s="8"/>
      <c r="F159" s="8"/>
      <c r="G159" s="8"/>
      <c r="H159" s="35"/>
    </row>
    <row r="160" spans="4:8" x14ac:dyDescent="0.25">
      <c r="D160" s="16" t="s">
        <v>37</v>
      </c>
      <c r="E160" s="9"/>
      <c r="F160" s="9"/>
      <c r="G160" s="9"/>
      <c r="H160" s="17"/>
    </row>
    <row r="161" spans="4:8" x14ac:dyDescent="0.25">
      <c r="D161" s="18"/>
      <c r="E161" s="10"/>
      <c r="F161" s="10"/>
      <c r="G161" s="10"/>
      <c r="H161" s="19"/>
    </row>
    <row r="162" spans="4:8" x14ac:dyDescent="0.25">
      <c r="D162" s="20" t="s">
        <v>1</v>
      </c>
      <c r="E162" s="1" t="s">
        <v>2</v>
      </c>
      <c r="F162" s="2">
        <v>24.2</v>
      </c>
      <c r="G162" s="3"/>
      <c r="H162" s="21">
        <f t="shared" ref="H162:H167" si="10">ROUND(G162*F162,2)</f>
        <v>0</v>
      </c>
    </row>
    <row r="163" spans="4:8" ht="24" x14ac:dyDescent="0.25">
      <c r="D163" s="20" t="s">
        <v>3</v>
      </c>
      <c r="E163" s="1" t="s">
        <v>2</v>
      </c>
      <c r="F163" s="2">
        <v>24.2</v>
      </c>
      <c r="G163" s="3"/>
      <c r="H163" s="21">
        <f t="shared" si="10"/>
        <v>0</v>
      </c>
    </row>
    <row r="164" spans="4:8" ht="24" x14ac:dyDescent="0.25">
      <c r="D164" s="20" t="s">
        <v>4</v>
      </c>
      <c r="E164" s="1" t="s">
        <v>2</v>
      </c>
      <c r="F164" s="2">
        <v>24.2</v>
      </c>
      <c r="G164" s="3"/>
      <c r="H164" s="21">
        <f t="shared" si="10"/>
        <v>0</v>
      </c>
    </row>
    <row r="165" spans="4:8" x14ac:dyDescent="0.25">
      <c r="D165" s="22" t="s">
        <v>27</v>
      </c>
      <c r="E165" s="4" t="s">
        <v>2</v>
      </c>
      <c r="F165" s="5">
        <v>29.04</v>
      </c>
      <c r="G165" s="6"/>
      <c r="H165" s="23">
        <f t="shared" si="10"/>
        <v>0</v>
      </c>
    </row>
    <row r="166" spans="4:8" x14ac:dyDescent="0.25">
      <c r="D166" s="20" t="s">
        <v>32</v>
      </c>
      <c r="E166" s="1" t="s">
        <v>10</v>
      </c>
      <c r="F166" s="2">
        <v>17.7</v>
      </c>
      <c r="G166" s="3"/>
      <c r="H166" s="21">
        <f t="shared" si="10"/>
        <v>0</v>
      </c>
    </row>
    <row r="167" spans="4:8" x14ac:dyDescent="0.25">
      <c r="D167" s="20" t="s">
        <v>28</v>
      </c>
      <c r="E167" s="1" t="s">
        <v>29</v>
      </c>
      <c r="F167" s="2">
        <v>20</v>
      </c>
      <c r="G167" s="3"/>
      <c r="H167" s="21">
        <f t="shared" si="10"/>
        <v>0</v>
      </c>
    </row>
    <row r="168" spans="4:8" x14ac:dyDescent="0.25">
      <c r="D168" s="24" t="s">
        <v>11</v>
      </c>
      <c r="E168" s="11"/>
      <c r="F168" s="11"/>
      <c r="G168" s="11"/>
      <c r="H168" s="25">
        <f>SUM(H162:H167)</f>
        <v>0</v>
      </c>
    </row>
    <row r="169" spans="4:8" x14ac:dyDescent="0.25">
      <c r="D169" s="26"/>
      <c r="E169" s="7"/>
      <c r="F169" s="7"/>
      <c r="G169" s="7"/>
      <c r="H169" s="27"/>
    </row>
    <row r="170" spans="4:8" x14ac:dyDescent="0.25">
      <c r="D170" s="31" t="s">
        <v>38</v>
      </c>
      <c r="E170" s="32"/>
      <c r="F170" s="32"/>
      <c r="G170" s="32"/>
      <c r="H170" s="33">
        <f>H168+H158+H143</f>
        <v>0</v>
      </c>
    </row>
    <row r="171" spans="4:8" ht="15.75" thickBot="1" x14ac:dyDescent="0.3">
      <c r="D171" s="28"/>
      <c r="E171" s="29"/>
      <c r="F171" s="29"/>
      <c r="G171" s="29"/>
      <c r="H171" s="30"/>
    </row>
    <row r="174" spans="4:8" x14ac:dyDescent="0.25">
      <c r="D174" s="36" t="s">
        <v>11</v>
      </c>
      <c r="E174" s="36"/>
      <c r="F174" s="36"/>
      <c r="G174" s="36"/>
      <c r="H174" s="37">
        <f>H170+H125+H46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ROBRO</dc:creator>
  <cp:lastModifiedBy>ROBRO</cp:lastModifiedBy>
  <cp:lastPrinted>2021-01-12T09:26:56Z</cp:lastPrinted>
  <dcterms:created xsi:type="dcterms:W3CDTF">2021-01-12T07:00:47Z</dcterms:created>
  <dcterms:modified xsi:type="dcterms:W3CDTF">2021-02-08T13:30:01Z</dcterms:modified>
</cp:coreProperties>
</file>